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_delgado\Desktop\2.2025\1. SRFT_copias\Seguimiento_1erTrim_SICIP\1S602A1\"/>
    </mc:Choice>
  </mc:AlternateContent>
  <bookViews>
    <workbookView xWindow="0" yWindow="0" windowWidth="20490" windowHeight="7635" tabRatio="534"/>
  </bookViews>
  <sheets>
    <sheet name="1S062A1_C02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U6" i="1"/>
  <c r="U4" i="1"/>
  <c r="E3" i="1"/>
  <c r="E9" i="1"/>
  <c r="E7" i="1"/>
  <c r="E5" i="1" l="1"/>
  <c r="U3" i="1"/>
  <c r="V6" i="1" l="1"/>
  <c r="V3" i="1"/>
</calcChain>
</file>

<file path=xl/sharedStrings.xml><?xml version="1.0" encoding="utf-8"?>
<sst xmlns="http://schemas.openxmlformats.org/spreadsheetml/2006/main" count="48" uniqueCount="43">
  <si>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</si>
  <si>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</si>
  <si>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</si>
  <si>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</si>
  <si>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</si>
  <si>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</si>
  <si>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</si>
  <si>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</si>
  <si>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</si>
  <si>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</si>
  <si>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</si>
  <si>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</si>
  <si>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Valores Logrados Acumulados</t>
  </si>
  <si>
    <t>Mensual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</si>
  <si>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</si>
  <si>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</si>
  <si>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</si>
  <si>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</si>
  <si>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</si>
  <si>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</si>
  <si>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</si>
  <si>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</si>
  <si>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</si>
  <si>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Apoyos entregados</t>
  </si>
  <si>
    <t>Apoyos Programados</t>
  </si>
  <si>
    <t>Total</t>
  </si>
  <si>
    <t>PROGRAMADO</t>
  </si>
  <si>
    <t>AVANCE</t>
  </si>
  <si>
    <t>%</t>
  </si>
  <si>
    <t>Ascendente</t>
  </si>
  <si>
    <t xml:space="preserve">enero </t>
  </si>
  <si>
    <t xml:space="preserve">febrero </t>
  </si>
  <si>
    <t xml:space="preserve">marzo </t>
  </si>
  <si>
    <t>Porcentaje de diagnósticos de agudeza visual positivos.</t>
  </si>
  <si>
    <t>Representa la proporción de diagnósticos de agudeza visual que resultan en la identificación de problemas de visión de las y los alumnos que requieren atención.</t>
  </si>
  <si>
    <r>
      <rPr>
        <b/>
        <sz val="8"/>
        <color theme="1"/>
        <rFont val="Calibri"/>
        <family val="2"/>
        <scheme val="minor"/>
      </rPr>
      <t xml:space="preserve">DIAG_POS </t>
    </r>
    <r>
      <rPr>
        <sz val="8"/>
        <color theme="1"/>
        <rFont val="Calibri"/>
        <family val="2"/>
        <scheme val="minor"/>
      </rPr>
      <t>= Diagnósticos positivos</t>
    </r>
  </si>
  <si>
    <r>
      <rPr>
        <b/>
        <sz val="8"/>
        <color theme="1"/>
        <rFont val="Calibri"/>
        <family val="2"/>
        <scheme val="minor"/>
      </rPr>
      <t xml:space="preserve">DIAG_REAL </t>
    </r>
    <r>
      <rPr>
        <sz val="8"/>
        <color theme="1"/>
        <rFont val="Calibri"/>
        <family val="2"/>
        <scheme val="minor"/>
      </rPr>
      <t>= Diagnósticos realizados</t>
    </r>
  </si>
  <si>
    <t>(DIAG_POS/DIAG_REAL)*100</t>
  </si>
  <si>
    <t>Correspondientes a los diagnosticos positivos en 2024</t>
  </si>
  <si>
    <t>MEDIO PÚBLICO-Diagnósticos de agudeza visual, Departamento de Diagnostico para Alumnos de Educacion Basica</t>
  </si>
  <si>
    <t>(11512/24366)</t>
  </si>
  <si>
    <t>(2708/6410)</t>
  </si>
  <si>
    <t>(12095/27248)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</si>
</sst>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0" fontId="0" fillId="0" borderId="0" xfId="2" applyNumberFormat="1" applyFont="1" applyAlignment="1">
      <alignment vertical="center"/>
    </xf>
    <xf numFmtId="10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C9" sqref="C9"/>
    </sheetView>
  </sheetViews>
  <sheetFormatPr baseColWidth="10" defaultRowHeight="15" x14ac:dyDescent="0.25"/>
  <cols>
    <col min="1" max="1" width="20.5703125" customWidth="1"/>
    <col min="2" max="2" width="19.28515625" customWidth="1"/>
    <col min="3" max="3" width="19.42578125" customWidth="1"/>
    <col min="4" max="4" width="15.7109375" customWidth="1"/>
    <col min="6" max="6" width="28" customWidth="1"/>
    <col min="7" max="7" width="5.7109375" customWidth="1"/>
    <col min="12" max="20" width="11.42578125" hidden="1" customWidth="1"/>
  </cols>
  <sheetData>
    <row r="1" spans="1:22" ht="32.25" customHeight="1" x14ac:dyDescent="0.25">
      <c r="A1" s="22" t="s">
        <v>33</v>
      </c>
      <c r="B1" s="22"/>
      <c r="C1" s="22"/>
      <c r="D1" s="22"/>
      <c r="E1" s="22"/>
      <c r="F1" s="22"/>
      <c r="H1" s="21" t="s">
        <v>26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H2" s="4" t="s">
        <v>2</v>
      </c>
      <c r="I2" s="5" t="s">
        <v>30</v>
      </c>
      <c r="J2" s="5" t="s">
        <v>31</v>
      </c>
      <c r="K2" s="5" t="s">
        <v>32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25</v>
      </c>
      <c r="V2" s="5" t="s">
        <v>28</v>
      </c>
    </row>
    <row r="3" spans="1:22" ht="30.75" customHeight="1" x14ac:dyDescent="0.25">
      <c r="A3" s="23" t="s">
        <v>34</v>
      </c>
      <c r="B3" s="11" t="s">
        <v>13</v>
      </c>
      <c r="C3" s="26"/>
      <c r="D3" s="8" t="s">
        <v>42</v>
      </c>
      <c r="E3" s="14">
        <f>(12095/27248)</f>
        <v>0.44388578978273635</v>
      </c>
      <c r="F3" s="10" t="s">
        <v>38</v>
      </c>
      <c r="H3" s="10" t="s">
        <v>23</v>
      </c>
      <c r="I3" s="15">
        <v>1424</v>
      </c>
      <c r="J3" s="15">
        <v>1285</v>
      </c>
      <c r="K3" s="15">
        <v>1279</v>
      </c>
      <c r="L3" s="15">
        <v>785</v>
      </c>
      <c r="M3" s="15">
        <v>886</v>
      </c>
      <c r="N3" s="15">
        <v>495</v>
      </c>
      <c r="O3" s="15">
        <v>75</v>
      </c>
      <c r="P3" s="15">
        <v>4</v>
      </c>
      <c r="Q3" s="15">
        <v>1556</v>
      </c>
      <c r="R3" s="15">
        <v>2998</v>
      </c>
      <c r="S3" s="15">
        <v>650</v>
      </c>
      <c r="T3" s="15">
        <v>75</v>
      </c>
      <c r="U3" s="15">
        <f>SUM(I3:K3)</f>
        <v>3988</v>
      </c>
      <c r="V3" s="20">
        <f>U3/U4</f>
        <v>0.3965002982700338</v>
      </c>
    </row>
    <row r="4" spans="1:22" ht="63.75" customHeight="1" x14ac:dyDescent="0.25">
      <c r="A4" s="24"/>
      <c r="B4" s="4" t="s">
        <v>10</v>
      </c>
      <c r="C4" s="26"/>
      <c r="D4" s="5" t="s">
        <v>6</v>
      </c>
      <c r="E4" s="5" t="s">
        <v>7</v>
      </c>
      <c r="F4" s="23" t="s">
        <v>39</v>
      </c>
      <c r="H4" s="10" t="s">
        <v>24</v>
      </c>
      <c r="I4" s="15">
        <v>3380</v>
      </c>
      <c r="J4" s="15">
        <v>3144</v>
      </c>
      <c r="K4" s="15">
        <v>3534</v>
      </c>
      <c r="L4" s="15">
        <v>1147</v>
      </c>
      <c r="M4" s="15">
        <v>2472</v>
      </c>
      <c r="N4" s="15">
        <v>1172</v>
      </c>
      <c r="O4" s="15">
        <v>95</v>
      </c>
      <c r="P4" s="15">
        <v>6</v>
      </c>
      <c r="Q4" s="15">
        <v>3802</v>
      </c>
      <c r="R4" s="15">
        <v>4197</v>
      </c>
      <c r="S4" s="15">
        <v>1322</v>
      </c>
      <c r="T4" s="15">
        <v>95</v>
      </c>
      <c r="U4" s="15">
        <f>SUM(I4:K4)</f>
        <v>10058</v>
      </c>
      <c r="V4" s="20"/>
    </row>
    <row r="5" spans="1:22" ht="15.75" x14ac:dyDescent="0.25">
      <c r="A5" s="24"/>
      <c r="B5" s="3" t="s">
        <v>29</v>
      </c>
      <c r="C5" s="26"/>
      <c r="D5" s="19" t="s">
        <v>40</v>
      </c>
      <c r="E5" s="13">
        <f>(11512/24366)</f>
        <v>0.47246162685709597</v>
      </c>
      <c r="F5" s="23"/>
      <c r="H5" s="21" t="s">
        <v>27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37.5" customHeight="1" x14ac:dyDescent="0.25">
      <c r="A6" s="24"/>
      <c r="B6" s="4" t="s">
        <v>11</v>
      </c>
      <c r="C6" s="26"/>
      <c r="D6" s="5" t="s">
        <v>8</v>
      </c>
      <c r="E6" s="5" t="s">
        <v>9</v>
      </c>
      <c r="F6" s="23"/>
      <c r="H6" s="10" t="s">
        <v>23</v>
      </c>
      <c r="I6" s="17">
        <v>478</v>
      </c>
      <c r="J6" s="17">
        <v>1376</v>
      </c>
      <c r="K6" s="15">
        <v>854</v>
      </c>
      <c r="U6" s="15">
        <f>SUM(I6:K6)</f>
        <v>2708</v>
      </c>
      <c r="V6" s="20">
        <f>U6/U7</f>
        <v>0.42246489859594383</v>
      </c>
    </row>
    <row r="7" spans="1:22" ht="48" customHeight="1" x14ac:dyDescent="0.25">
      <c r="A7" s="24"/>
      <c r="B7" s="25" t="s">
        <v>37</v>
      </c>
      <c r="C7" s="12" t="s">
        <v>35</v>
      </c>
      <c r="D7" s="19" t="s">
        <v>41</v>
      </c>
      <c r="E7" s="13">
        <f>(2708/6410)</f>
        <v>0.42246489859594383</v>
      </c>
      <c r="F7" s="6"/>
      <c r="H7" s="10" t="s">
        <v>24</v>
      </c>
      <c r="I7" s="15">
        <v>636</v>
      </c>
      <c r="J7" s="15">
        <v>3641</v>
      </c>
      <c r="K7" s="15">
        <v>2133</v>
      </c>
      <c r="L7" s="15">
        <v>24366</v>
      </c>
      <c r="M7" s="15">
        <v>24366</v>
      </c>
      <c r="N7" s="15">
        <v>24366</v>
      </c>
      <c r="O7" s="15">
        <v>24366</v>
      </c>
      <c r="P7" s="15">
        <v>24366</v>
      </c>
      <c r="Q7" s="15">
        <v>24366</v>
      </c>
      <c r="R7" s="15">
        <v>24366</v>
      </c>
      <c r="S7" s="15">
        <v>24366</v>
      </c>
      <c r="T7" s="15">
        <v>24366</v>
      </c>
      <c r="U7" s="15">
        <f>SUM(I7:K7)</f>
        <v>6410</v>
      </c>
      <c r="V7" s="20"/>
    </row>
    <row r="8" spans="1:22" ht="48" customHeight="1" x14ac:dyDescent="0.25">
      <c r="A8" s="24"/>
      <c r="B8" s="25"/>
      <c r="C8" s="12" t="s">
        <v>36</v>
      </c>
      <c r="D8" s="5" t="s">
        <v>12</v>
      </c>
      <c r="E8" s="5" t="s">
        <v>9</v>
      </c>
      <c r="F8" s="9"/>
    </row>
    <row r="9" spans="1:22" ht="32.25" customHeight="1" x14ac:dyDescent="0.25">
      <c r="D9" s="19" t="s">
        <v>41</v>
      </c>
      <c r="E9" s="13">
        <f>(2708/6410)</f>
        <v>0.42246489859594383</v>
      </c>
      <c r="H9" s="18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s="16" customFormat="1" ht="33" customHeight="1" x14ac:dyDescent="0.25"/>
    <row r="11" spans="1:22" x14ac:dyDescent="0.25">
      <c r="A11" s="7"/>
    </row>
    <row r="13" spans="1:22" x14ac:dyDescent="0.25">
      <c r="A13" s="1"/>
    </row>
  </sheetData>
  <mergeCells count="9">
    <mergeCell ref="V3:V4"/>
    <mergeCell ref="V6:V7"/>
    <mergeCell ref="H1:V1"/>
    <mergeCell ref="H5:V5"/>
    <mergeCell ref="A1:F1"/>
    <mergeCell ref="A3:A8"/>
    <mergeCell ref="B7:B8"/>
    <mergeCell ref="C3:C6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1S062A1_C0201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2025-05-01T17:36:31Z</dcterms:created>
  <dcterms:modified xsi:type="dcterms:W3CDTF">2025-05-01T23:57:34Z</dcterms:modified>
</cp:coreProperties>
</file>